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020" windowHeight="12375"/>
  </bookViews>
  <sheets>
    <sheet name="【様式４（１）】" sheetId="1" r:id="rId1"/>
    <sheet name="【様式４（１）】 記入例" sheetId="2" r:id="rId2"/>
  </sheets>
  <definedNames>
    <definedName name="_xlnm.Print_Area" localSheetId="0">'【様式４（１）】'!$A$1:$K$40</definedName>
    <definedName name="_xlnm.Print_Area" localSheetId="1">'【様式４（１）】 記入例'!$A$1:$K$40</definedName>
  </definedNames>
  <calcPr calcId="145621" concurrentCalc="0"/>
</workbook>
</file>

<file path=xl/calcChain.xml><?xml version="1.0" encoding="utf-8"?>
<calcChain xmlns="http://schemas.openxmlformats.org/spreadsheetml/2006/main">
  <c r="K35" i="2" l="1"/>
  <c r="B35" i="2"/>
  <c r="K34" i="2"/>
  <c r="B34" i="2"/>
  <c r="K33" i="2"/>
  <c r="B33" i="2"/>
  <c r="K32" i="2"/>
  <c r="B32" i="2"/>
  <c r="K31" i="2"/>
  <c r="B31" i="2"/>
  <c r="K30" i="2"/>
  <c r="B30" i="2"/>
  <c r="K29" i="2"/>
  <c r="B29" i="2"/>
  <c r="K28" i="2"/>
  <c r="B28" i="2"/>
  <c r="K27" i="2"/>
  <c r="B27" i="2"/>
  <c r="K26" i="2"/>
  <c r="B26" i="2"/>
  <c r="K36" i="2"/>
  <c r="K37" i="2"/>
  <c r="K39" i="2"/>
  <c r="K35" i="1"/>
  <c r="K34" i="1"/>
  <c r="K33" i="1"/>
  <c r="K32" i="1"/>
  <c r="K31" i="1"/>
  <c r="K30" i="1"/>
  <c r="K29" i="1"/>
  <c r="K28" i="1"/>
  <c r="K27" i="1"/>
  <c r="K26" i="1"/>
  <c r="K36" i="1"/>
  <c r="K37" i="1"/>
  <c r="K39" i="1"/>
  <c r="B35" i="1"/>
  <c r="B34" i="1"/>
  <c r="B33" i="1"/>
  <c r="B32" i="1"/>
  <c r="B31" i="1"/>
  <c r="B30" i="1"/>
  <c r="B29" i="1"/>
  <c r="B28" i="1"/>
  <c r="B27" i="1"/>
  <c r="B26" i="1"/>
</calcChain>
</file>

<file path=xl/sharedStrings.xml><?xml version="1.0" encoding="utf-8"?>
<sst xmlns="http://schemas.openxmlformats.org/spreadsheetml/2006/main" count="128" uniqueCount="55">
  <si>
    <t>氏　名</t>
    <rPh sb="0" eb="1">
      <t>シ</t>
    </rPh>
    <rPh sb="2" eb="3">
      <t>メイ</t>
    </rPh>
    <phoneticPr fontId="3"/>
  </si>
  <si>
    <t>No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</si>
  <si>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</si>
  <si>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</si>
  <si>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</si>
  <si>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</si>
  <si>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</si>
  <si>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</si>
  <si>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</si>
  <si>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</si>
  <si>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</si>
  <si>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病院名：</t>
  </si>
  <si>
    <t>所属部署</t>
    <rPh sb="0" eb="2">
      <t>ショゾク</t>
    </rPh>
    <rPh sb="2" eb="4">
      <t>ブショ</t>
    </rPh>
    <phoneticPr fontId="3"/>
  </si>
  <si>
    <t>役　職</t>
    <rPh sb="0" eb="1">
      <t>ヤク</t>
    </rPh>
    <rPh sb="2" eb="3">
      <t>ショク</t>
    </rPh>
    <phoneticPr fontId="3"/>
  </si>
  <si>
    <t>職　種</t>
    <rPh sb="0" eb="1">
      <t>ショク</t>
    </rPh>
    <rPh sb="2" eb="3">
      <t>タネ</t>
    </rPh>
    <phoneticPr fontId="3"/>
  </si>
  <si>
    <t>合計額</t>
    <rPh sb="0" eb="2">
      <t>ゴウケイ</t>
    </rPh>
    <rPh sb="2" eb="3">
      <t>ガク</t>
    </rPh>
    <phoneticPr fontId="3"/>
  </si>
  <si>
    <t>国際展開室</t>
    <rPh sb="0" eb="2">
      <t>コクサイ</t>
    </rPh>
    <rPh sb="2" eb="4">
      <t>テンカイ</t>
    </rPh>
    <rPh sb="4" eb="5">
      <t>シツ</t>
    </rPh>
    <phoneticPr fontId="3"/>
  </si>
  <si>
    <t>＜合計額＞</t>
    <rPh sb="1" eb="3">
      <t>ゴウケイ</t>
    </rPh>
    <rPh sb="3" eb="4">
      <t>ガク</t>
    </rPh>
    <phoneticPr fontId="3"/>
  </si>
  <si>
    <t>＜合計額の1/2＞</t>
    <rPh sb="1" eb="3">
      <t>ゴウケイ</t>
    </rPh>
    <rPh sb="3" eb="4">
      <t>ガク</t>
    </rPh>
    <phoneticPr fontId="3"/>
  </si>
  <si>
    <r>
      <rPr>
        <sz val="10"/>
        <rFont val="ＭＳ ゴシック"/>
        <family val="3"/>
        <charset val="128"/>
      </rPr>
      <t>従事割合</t>
    </r>
    <r>
      <rPr>
        <sz val="11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※1%～100%</t>
    </r>
    <rPh sb="0" eb="2">
      <t>ジュウジ</t>
    </rPh>
    <rPh sb="2" eb="4">
      <t>ワリアイ</t>
    </rPh>
    <phoneticPr fontId="3"/>
  </si>
  <si>
    <t>対応言語</t>
    <rPh sb="0" eb="2">
      <t>タイオウ</t>
    </rPh>
    <rPh sb="2" eb="4">
      <t>ゲンゴ</t>
    </rPh>
    <phoneticPr fontId="3"/>
  </si>
  <si>
    <t>英語、ポルトガル語</t>
    <rPh sb="0" eb="2">
      <t>エイゴ</t>
    </rPh>
    <rPh sb="1" eb="2">
      <t>ゴ</t>
    </rPh>
    <rPh sb="8" eb="9">
      <t>ゴ</t>
    </rPh>
    <phoneticPr fontId="3"/>
  </si>
  <si>
    <t>英語、中国語</t>
    <rPh sb="0" eb="2">
      <t>エイゴ</t>
    </rPh>
    <rPh sb="3" eb="6">
      <t>チュウゴクゴ</t>
    </rPh>
    <phoneticPr fontId="3"/>
  </si>
  <si>
    <t>韓国語</t>
    <rPh sb="0" eb="3">
      <t>カンコクゴ</t>
    </rPh>
    <phoneticPr fontId="3"/>
  </si>
  <si>
    <t>ｗｗ</t>
    <phoneticPr fontId="3"/>
  </si>
  <si>
    <t>1</t>
    <phoneticPr fontId="3"/>
  </si>
  <si>
    <t>医療　一郎</t>
    <rPh sb="0" eb="2">
      <t>イリョウ</t>
    </rPh>
    <rPh sb="3" eb="5">
      <t>イチロウ</t>
    </rPh>
    <phoneticPr fontId="3"/>
  </si>
  <si>
    <t>医療　二郎</t>
    <rPh sb="0" eb="2">
      <t>イリョウ</t>
    </rPh>
    <rPh sb="3" eb="5">
      <t>ジロウ</t>
    </rPh>
    <phoneticPr fontId="3"/>
  </si>
  <si>
    <t>医療　三郎</t>
    <rPh sb="0" eb="2">
      <t>イリョウ</t>
    </rPh>
    <rPh sb="3" eb="5">
      <t>サブロウ</t>
    </rPh>
    <phoneticPr fontId="3"/>
  </si>
  <si>
    <t>4</t>
    <phoneticPr fontId="3"/>
  </si>
  <si>
    <t>補助金申請
対象者</t>
    <rPh sb="0" eb="3">
      <t>ホジョキン</t>
    </rPh>
    <rPh sb="3" eb="5">
      <t>シンセイ</t>
    </rPh>
    <rPh sb="6" eb="9">
      <t>タイショウシャ</t>
    </rPh>
    <phoneticPr fontId="3"/>
  </si>
  <si>
    <t>○</t>
  </si>
  <si>
    <t>医療通訳者</t>
    <rPh sb="0" eb="2">
      <t>イリョウ</t>
    </rPh>
    <rPh sb="2" eb="4">
      <t>ツウヤク</t>
    </rPh>
    <rPh sb="4" eb="5">
      <t>モノ</t>
    </rPh>
    <phoneticPr fontId="3"/>
  </si>
  <si>
    <t>基本給</t>
    <rPh sb="0" eb="3">
      <t>キホンキュウ</t>
    </rPh>
    <phoneticPr fontId="3"/>
  </si>
  <si>
    <t>諸手当</t>
    <rPh sb="0" eb="3">
      <t>ショテアテ</t>
    </rPh>
    <phoneticPr fontId="3"/>
  </si>
  <si>
    <t>社会保険料</t>
    <rPh sb="0" eb="2">
      <t>シャカイ</t>
    </rPh>
    <rPh sb="2" eb="5">
      <t>ホケンリョウ</t>
    </rPh>
    <phoneticPr fontId="3"/>
  </si>
  <si>
    <t>配置（予定）日</t>
    <rPh sb="0" eb="2">
      <t>ハイチ</t>
    </rPh>
    <rPh sb="3" eb="5">
      <t>ヨテイ</t>
    </rPh>
    <rPh sb="6" eb="7">
      <t>ビ</t>
    </rPh>
    <phoneticPr fontId="3"/>
  </si>
  <si>
    <t>【平均月額×3.5ヵ月】</t>
    <rPh sb="1" eb="3">
      <t>ヘイキン</t>
    </rPh>
    <rPh sb="3" eb="5">
      <t>ゲツガク</t>
    </rPh>
    <rPh sb="10" eb="11">
      <t>ゲツ</t>
    </rPh>
    <phoneticPr fontId="3"/>
  </si>
  <si>
    <t>Ⅰ</t>
    <phoneticPr fontId="3"/>
  </si>
  <si>
    <t>様式４（１）</t>
    <rPh sb="0" eb="2">
      <t>ヨウシキ</t>
    </rPh>
    <phoneticPr fontId="3"/>
  </si>
  <si>
    <t>＊Ⅰと上限4,372千円のいずれか少ない金額
＊千円未満切捨て</t>
    <rPh sb="3" eb="5">
      <t>ジョウゲン</t>
    </rPh>
    <rPh sb="10" eb="12">
      <t>センエン</t>
    </rPh>
    <rPh sb="24" eb="26">
      <t>センエン</t>
    </rPh>
    <rPh sb="26" eb="28">
      <t>ミマン</t>
    </rPh>
    <rPh sb="28" eb="30">
      <t>キリス</t>
    </rPh>
    <phoneticPr fontId="3"/>
  </si>
  <si>
    <t>医療コーディネーター</t>
    <rPh sb="0" eb="2">
      <t>イリョウ</t>
    </rPh>
    <phoneticPr fontId="3"/>
  </si>
  <si>
    <r>
      <t xml:space="preserve">
・</t>
    </r>
    <r>
      <rPr>
        <sz val="9"/>
        <color theme="1"/>
        <rFont val="ＭＳ ゴシック"/>
        <family val="3"/>
        <charset val="128"/>
      </rPr>
      <t>本事業の補助金の申請対象者か否かにかかわらず、外国人患者受入れにおける院内に配置しているすべての「医療コーディネーター・医療通訳
　者」を記載してください。
・「医療コーディネーター・医療通訳者一覧」と、別紙［様式２：外国人向け医療コーディネーター配置状況］および［様式３：医療通訳配置
　状況］との整合性を図って作成してください。
・所属部署は、医療通訳サービスを提供できる体制であることを［様式６：組織体制図］にて明確にしてください。
　※他の業務と兼務している場合についても同様です。
・配置期間区分が「配置見込」となる場合でも、配置予定の所属部署名を記入してください。</t>
    </r>
    <rPh sb="2" eb="3">
      <t>ホン</t>
    </rPh>
    <rPh sb="3" eb="5">
      <t>ジギョウ</t>
    </rPh>
    <rPh sb="6" eb="9">
      <t>ホジョキン</t>
    </rPh>
    <rPh sb="10" eb="12">
      <t>シンセイ</t>
    </rPh>
    <rPh sb="12" eb="15">
      <t>タイショウシャ</t>
    </rPh>
    <rPh sb="16" eb="17">
      <t>イナ</t>
    </rPh>
    <rPh sb="25" eb="27">
      <t>ガイコク</t>
    </rPh>
    <rPh sb="27" eb="28">
      <t>ジン</t>
    </rPh>
    <rPh sb="28" eb="30">
      <t>カンジャ</t>
    </rPh>
    <rPh sb="30" eb="32">
      <t>ウケイ</t>
    </rPh>
    <rPh sb="37" eb="39">
      <t>インナイ</t>
    </rPh>
    <rPh sb="40" eb="42">
      <t>ハイチ</t>
    </rPh>
    <rPh sb="71" eb="73">
      <t>キサイ</t>
    </rPh>
    <rPh sb="159" eb="161">
      <t>サクセイ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</si>
  <si>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</si>
  <si>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</si>
  <si>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</si>
  <si>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</si>
  <si>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（①＋②＋③）×④</t>
    <phoneticPr fontId="3"/>
  </si>
  <si>
    <t>１．医療コーディネーター・医療通訳者一覧</t>
    <rPh sb="2" eb="4">
      <t>イリョウ</t>
    </rPh>
    <rPh sb="13" eb="15">
      <t>イリョウ</t>
    </rPh>
    <rPh sb="15" eb="17">
      <t>ツウヤク</t>
    </rPh>
    <rPh sb="17" eb="18">
      <t>シャ</t>
    </rPh>
    <rPh sb="18" eb="20">
      <t>イチラン</t>
    </rPh>
    <phoneticPr fontId="3"/>
  </si>
  <si>
    <r>
      <rPr>
        <b/>
        <sz val="12"/>
        <rFont val="ＭＳ ゴシック"/>
        <family val="3"/>
        <charset val="128"/>
      </rPr>
      <t xml:space="preserve">　　　　　　　　　　　　 　　  </t>
    </r>
    <r>
      <rPr>
        <b/>
        <u/>
        <sz val="12"/>
        <rFont val="ＭＳ ゴシック"/>
        <family val="3"/>
        <charset val="128"/>
      </rPr>
      <t xml:space="preserve">２．補 助 金 申 請 額 一 覧　( 概 算 ) </t>
    </r>
    <rPh sb="19" eb="20">
      <t>ホ</t>
    </rPh>
    <rPh sb="21" eb="22">
      <t>スケ</t>
    </rPh>
    <rPh sb="23" eb="24">
      <t>キン</t>
    </rPh>
    <rPh sb="25" eb="26">
      <t>サル</t>
    </rPh>
    <rPh sb="27" eb="28">
      <t>ショウ</t>
    </rPh>
    <rPh sb="29" eb="30">
      <t>ガク</t>
    </rPh>
    <rPh sb="31" eb="32">
      <t>イチ</t>
    </rPh>
    <rPh sb="33" eb="34">
      <t>ラン</t>
    </rPh>
    <rPh sb="37" eb="38">
      <t>オオムネ</t>
    </rPh>
    <rPh sb="39" eb="40">
      <t>サン</t>
    </rPh>
    <phoneticPr fontId="3"/>
  </si>
  <si>
    <t>室長</t>
    <rPh sb="0" eb="2">
      <t>シツチョウ</t>
    </rPh>
    <phoneticPr fontId="3"/>
  </si>
  <si>
    <t>主任</t>
    <rPh sb="0" eb="2">
      <t>シュニン</t>
    </rPh>
    <phoneticPr fontId="3"/>
  </si>
  <si>
    <r>
      <t xml:space="preserve">
・本事業の補助金申請対象者は「①：基本給」「②：諸手当」「③：社会保険料」を記載してください。
　「④：従事割合」は、補助金の申請対象者か否かに関わらず、すべて記載してください。
・上記の人件費は、事業実施期間（予定）［平成30年12月15日～平成31年3月29日］の</t>
    </r>
    <r>
      <rPr>
        <u/>
        <sz val="9"/>
        <rFont val="ＭＳ ゴシック"/>
        <family val="3"/>
        <charset val="128"/>
      </rPr>
      <t>３．５ヵ月間</t>
    </r>
    <r>
      <rPr>
        <sz val="9"/>
        <rFont val="ＭＳ ゴシック"/>
        <family val="3"/>
        <charset val="128"/>
      </rPr>
      <t>の概算とします。
・時給計算により所得の平均月額等の算出が難しい場合は［直近月の実績×</t>
    </r>
    <r>
      <rPr>
        <u/>
        <sz val="9"/>
        <rFont val="ＭＳ ゴシック"/>
        <family val="3"/>
        <charset val="128"/>
      </rPr>
      <t>３．５ヵ月</t>
    </r>
    <r>
      <rPr>
        <sz val="9"/>
        <rFont val="ＭＳ ゴシック"/>
        <family val="3"/>
        <charset val="128"/>
      </rPr>
      <t>］の金額を概算値としてください。
・</t>
    </r>
    <r>
      <rPr>
        <sz val="9"/>
        <rFont val="ＭＳ Ｐゴシック"/>
        <family val="3"/>
        <charset val="128"/>
      </rPr>
      <t>「</t>
    </r>
    <r>
      <rPr>
        <sz val="9"/>
        <rFont val="ＭＳ ゴシック"/>
        <family val="3"/>
        <charset val="128"/>
      </rPr>
      <t>④：従事割合」には、専従の場合は100%、他の業務と兼務している場合は当該事業に係る割合を1%～99%の範囲で入力してください。
・従事割合の算出根拠については、後日提出していただく予定です。
・他事業にて補助金交付を受けている(受ける予定含む)人員に関わる人件費は本事業の補助金対象外となります。</t>
    </r>
    <rPh sb="2" eb="3">
      <t>ホン</t>
    </rPh>
    <rPh sb="3" eb="5">
      <t>ジギョウ</t>
    </rPh>
    <rPh sb="6" eb="9">
      <t>ホジョキン</t>
    </rPh>
    <rPh sb="9" eb="11">
      <t>シンセイ</t>
    </rPh>
    <rPh sb="11" eb="14">
      <t>タイショウシャ</t>
    </rPh>
    <rPh sb="18" eb="21">
      <t>キホンキュウ</t>
    </rPh>
    <rPh sb="25" eb="28">
      <t>ショテアテ</t>
    </rPh>
    <rPh sb="32" eb="34">
      <t>シャカイ</t>
    </rPh>
    <rPh sb="34" eb="37">
      <t>ホケンリョウ</t>
    </rPh>
    <rPh sb="39" eb="41">
      <t>キサイ</t>
    </rPh>
    <rPh sb="53" eb="55">
      <t>ジュウジ</t>
    </rPh>
    <rPh sb="55" eb="57">
      <t>ワリアイ</t>
    </rPh>
    <rPh sb="60" eb="63">
      <t>ホジョキン</t>
    </rPh>
    <rPh sb="64" eb="66">
      <t>シンセイ</t>
    </rPh>
    <rPh sb="68" eb="69">
      <t>シャ</t>
    </rPh>
    <rPh sb="70" eb="71">
      <t>イナ</t>
    </rPh>
    <rPh sb="73" eb="74">
      <t>カカ</t>
    </rPh>
    <rPh sb="81" eb="83">
      <t>キサイ</t>
    </rPh>
    <rPh sb="100" eb="102">
      <t>ジギョウ</t>
    </rPh>
    <rPh sb="102" eb="104">
      <t>ジッシ</t>
    </rPh>
    <rPh sb="104" eb="106">
      <t>キカン</t>
    </rPh>
    <rPh sb="107" eb="109">
      <t>ヨテイ</t>
    </rPh>
    <rPh sb="132" eb="133">
      <t>ニチ</t>
    </rPh>
    <rPh sb="274" eb="276">
      <t>ジュウジ</t>
    </rPh>
    <rPh sb="276" eb="278">
      <t>ワリアイ</t>
    </rPh>
    <rPh sb="279" eb="281">
      <t>サンシュツ</t>
    </rPh>
    <rPh sb="281" eb="283">
      <t>コンキョ</t>
    </rPh>
    <rPh sb="289" eb="291">
      <t>ゴジツ</t>
    </rPh>
    <rPh sb="291" eb="293">
      <t>テイシュツ</t>
    </rPh>
    <rPh sb="299" eb="301">
      <t>ヨテイ</t>
    </rPh>
    <rPh sb="306" eb="307">
      <t>タ</t>
    </rPh>
    <rPh sb="307" eb="309">
      <t>ジギョウ</t>
    </rPh>
    <rPh sb="311" eb="314">
      <t>ホジョキン</t>
    </rPh>
    <rPh sb="314" eb="316">
      <t>コウフ</t>
    </rPh>
    <rPh sb="317" eb="318">
      <t>ウ</t>
    </rPh>
    <rPh sb="323" eb="324">
      <t>ウ</t>
    </rPh>
    <rPh sb="326" eb="328">
      <t>ヨテイ</t>
    </rPh>
    <rPh sb="328" eb="329">
      <t>フク</t>
    </rPh>
    <rPh sb="331" eb="333">
      <t>ジンイン</t>
    </rPh>
    <rPh sb="334" eb="335">
      <t>カカ</t>
    </rPh>
    <rPh sb="337" eb="340">
      <t>ジンケンヒ</t>
    </rPh>
    <rPh sb="341" eb="342">
      <t>ホン</t>
    </rPh>
    <rPh sb="342" eb="344">
      <t>ジギョウ</t>
    </rPh>
    <rPh sb="345" eb="348">
      <t>ホジョキン</t>
    </rPh>
    <rPh sb="348" eb="350">
      <t>タイショウ</t>
    </rPh>
    <rPh sb="350" eb="351">
      <t>ガイ</t>
    </rPh>
    <phoneticPr fontId="3"/>
  </si>
  <si>
    <t>補助金申請額（人件費）　＜上限4,372千円＞</t>
    <rPh sb="0" eb="3">
      <t>ホジョキン</t>
    </rPh>
    <rPh sb="3" eb="5">
      <t>シンセイ</t>
    </rPh>
    <rPh sb="5" eb="6">
      <t>ガク</t>
    </rPh>
    <rPh sb="7" eb="10">
      <t>ジンケンヒ</t>
    </rPh>
    <rPh sb="13" eb="15">
      <t>ジョウゲン</t>
    </rPh>
    <rPh sb="20" eb="21">
      <t>セン</t>
    </rPh>
    <rPh sb="21" eb="22">
      <t>エン</t>
    </rPh>
    <phoneticPr fontId="3"/>
  </si>
  <si>
    <t>○○○病院</t>
    <rPh sb="3" eb="5">
      <t>ビョウイン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</si>
</sst>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ＤＨＰ平成明朝体W7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2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9"/>
      <name val="ＭＳ ゴシック"/>
      <family val="3"/>
      <charset val="128"/>
    </font>
    <font>
      <sz val="9"/>
      <color rgb="FFFF0000"/>
      <name val="ＤＨＰ平成明朝体W7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49" fontId="2" fillId="0" borderId="0" xfId="0" applyNumberFormat="1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 shrinkToFit="1"/>
    </xf>
    <xf numFmtId="49" fontId="7" fillId="0" borderId="0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176" fontId="7" fillId="0" borderId="11" xfId="0" applyNumberFormat="1" applyFont="1" applyFill="1" applyBorder="1">
      <alignment vertical="center"/>
    </xf>
    <xf numFmtId="0" fontId="12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top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shrinkToFit="1"/>
    </xf>
    <xf numFmtId="3" fontId="18" fillId="5" borderId="0" xfId="0" applyNumberFormat="1" applyFont="1" applyFill="1">
      <alignment vertical="center"/>
    </xf>
    <xf numFmtId="176" fontId="7" fillId="0" borderId="10" xfId="0" applyNumberFormat="1" applyFont="1" applyFill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176" fontId="14" fillId="0" borderId="33" xfId="0" applyNumberFormat="1" applyFont="1" applyFill="1" applyBorder="1" applyAlignment="1">
      <alignment horizontal="right" vertical="center"/>
    </xf>
    <xf numFmtId="0" fontId="9" fillId="2" borderId="2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5" fillId="0" borderId="0" xfId="0" applyNumberFormat="1" applyFont="1" applyBorder="1" applyAlignment="1">
      <alignment horizontal="left" vertical="top" wrapTex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176" fontId="20" fillId="0" borderId="11" xfId="0" applyNumberFormat="1" applyFont="1" applyBorder="1" applyAlignment="1">
      <alignment vertical="center" shrinkToFit="1"/>
    </xf>
    <xf numFmtId="176" fontId="20" fillId="0" borderId="11" xfId="0" applyNumberFormat="1" applyFont="1" applyBorder="1" applyAlignment="1">
      <alignment horizontal="center" vertical="center" shrinkToFit="1"/>
    </xf>
    <xf numFmtId="176" fontId="7" fillId="0" borderId="9" xfId="0" applyNumberFormat="1" applyFont="1" applyFill="1" applyBorder="1" applyAlignment="1">
      <alignment horizontal="right" vertical="center" shrinkToFit="1"/>
    </xf>
    <xf numFmtId="176" fontId="7" fillId="0" borderId="10" xfId="0" applyNumberFormat="1" applyFont="1" applyFill="1" applyBorder="1" applyAlignment="1">
      <alignment horizontal="right" vertical="center" shrinkToFit="1"/>
    </xf>
    <xf numFmtId="9" fontId="7" fillId="0" borderId="9" xfId="0" applyNumberFormat="1" applyFont="1" applyFill="1" applyBorder="1" applyAlignment="1">
      <alignment horizontal="right" vertical="center" shrinkToFit="1"/>
    </xf>
    <xf numFmtId="0" fontId="20" fillId="0" borderId="10" xfId="0" applyNumberFormat="1" applyFont="1" applyBorder="1" applyAlignment="1">
      <alignment horizontal="center" vertical="center" shrinkToFit="1"/>
    </xf>
    <xf numFmtId="176" fontId="20" fillId="0" borderId="9" xfId="0" applyNumberFormat="1" applyFont="1" applyFill="1" applyBorder="1" applyAlignment="1">
      <alignment vertical="center" shrinkToFit="1"/>
    </xf>
    <xf numFmtId="176" fontId="20" fillId="0" borderId="10" xfId="0" applyNumberFormat="1" applyFont="1" applyFill="1" applyBorder="1" applyAlignment="1">
      <alignment vertical="center" shrinkToFit="1"/>
    </xf>
    <xf numFmtId="9" fontId="20" fillId="0" borderId="9" xfId="0" applyNumberFormat="1" applyFont="1" applyFill="1" applyBorder="1" applyAlignment="1">
      <alignment vertical="center" shrinkToFit="1"/>
    </xf>
    <xf numFmtId="49" fontId="20" fillId="0" borderId="10" xfId="0" applyNumberFormat="1" applyFont="1" applyBorder="1" applyAlignment="1">
      <alignment horizontal="center" vertical="center" shrinkToFit="1"/>
    </xf>
    <xf numFmtId="176" fontId="20" fillId="0" borderId="11" xfId="0" applyNumberFormat="1" applyFont="1" applyFill="1" applyBorder="1">
      <alignment vertical="center"/>
    </xf>
    <xf numFmtId="176" fontId="20" fillId="0" borderId="10" xfId="0" applyNumberFormat="1" applyFont="1" applyFill="1" applyBorder="1">
      <alignment vertical="center"/>
    </xf>
    <xf numFmtId="176" fontId="22" fillId="0" borderId="33" xfId="0" applyNumberFormat="1" applyFont="1" applyFill="1" applyBorder="1" applyAlignment="1">
      <alignment horizontal="right" vertical="center"/>
    </xf>
    <xf numFmtId="176" fontId="7" fillId="0" borderId="11" xfId="0" applyNumberFormat="1" applyFont="1" applyBorder="1" applyAlignment="1" applyProtection="1">
      <alignment vertical="center" shrinkToFit="1"/>
      <protection locked="0"/>
    </xf>
    <xf numFmtId="176" fontId="7" fillId="0" borderId="11" xfId="0" applyNumberFormat="1" applyFont="1" applyBorder="1" applyAlignment="1" applyProtection="1">
      <alignment horizontal="center" vertical="center" shrinkToFit="1"/>
      <protection locked="0"/>
    </xf>
    <xf numFmtId="0" fontId="7" fillId="0" borderId="10" xfId="0" applyNumberFormat="1" applyFont="1" applyBorder="1" applyAlignment="1" applyProtection="1">
      <alignment horizontal="center" vertical="center" shrinkToFit="1"/>
      <protection locked="0"/>
    </xf>
    <xf numFmtId="176" fontId="7" fillId="0" borderId="9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10" xfId="0" applyNumberFormat="1" applyFont="1" applyFill="1" applyBorder="1" applyAlignment="1" applyProtection="1">
      <alignment horizontal="right" vertical="center" shrinkToFit="1"/>
      <protection locked="0"/>
    </xf>
    <xf numFmtId="9" fontId="7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0" xfId="0" applyNumberFormat="1" applyFont="1" applyBorder="1" applyAlignment="1" applyProtection="1">
      <alignment horizontal="center" vertical="center" shrinkToFit="1"/>
      <protection locked="0"/>
    </xf>
    <xf numFmtId="177" fontId="19" fillId="0" borderId="11" xfId="0" applyNumberFormat="1" applyFont="1" applyBorder="1" applyAlignment="1">
      <alignment horizontal="center" vertical="center" shrinkToFit="1"/>
    </xf>
    <xf numFmtId="177" fontId="8" fillId="0" borderId="11" xfId="0" applyNumberFormat="1" applyFont="1" applyBorder="1" applyAlignment="1">
      <alignment horizontal="center" vertical="center" shrinkToFit="1"/>
    </xf>
    <xf numFmtId="177" fontId="8" fillId="0" borderId="11" xfId="0" applyNumberFormat="1" applyFont="1" applyBorder="1" applyAlignment="1" applyProtection="1">
      <alignment horizontal="center" vertical="center" shrinkToFit="1"/>
      <protection locked="0"/>
    </xf>
    <xf numFmtId="176" fontId="8" fillId="0" borderId="9" xfId="0" applyNumberFormat="1" applyFont="1" applyBorder="1" applyAlignment="1" applyProtection="1">
      <alignment horizontal="center" vertical="center" shrinkToFit="1"/>
      <protection locked="0"/>
    </xf>
    <xf numFmtId="176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17" fillId="0" borderId="13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7" fillId="3" borderId="16" xfId="0" applyFont="1" applyFill="1" applyBorder="1" applyAlignment="1">
      <alignment horizontal="center" vertical="center" shrinkToFit="1"/>
    </xf>
    <xf numFmtId="176" fontId="7" fillId="0" borderId="9" xfId="0" applyNumberFormat="1" applyFont="1" applyBorder="1" applyAlignment="1" applyProtection="1">
      <alignment horizontal="center" vertical="center" shrinkToFit="1"/>
      <protection locked="0"/>
    </xf>
    <xf numFmtId="176" fontId="7" fillId="0" borderId="10" xfId="0" applyNumberFormat="1" applyFont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Border="1" applyAlignment="1" applyProtection="1">
      <alignment horizontal="center" vertical="center" shrinkToFit="1"/>
      <protection locked="0"/>
    </xf>
    <xf numFmtId="49" fontId="7" fillId="0" borderId="16" xfId="0" applyNumberFormat="1" applyFont="1" applyBorder="1" applyAlignment="1" applyProtection="1">
      <alignment horizontal="center" vertical="center" shrinkToFit="1"/>
      <protection locked="0"/>
    </xf>
    <xf numFmtId="49" fontId="7" fillId="0" borderId="10" xfId="0" applyNumberFormat="1" applyFont="1" applyBorder="1" applyAlignment="1" applyProtection="1">
      <alignment horizontal="center" vertical="center" shrinkToFit="1"/>
      <protection locked="0"/>
    </xf>
    <xf numFmtId="0" fontId="7" fillId="4" borderId="7" xfId="0" applyFont="1" applyFill="1" applyBorder="1" applyAlignment="1">
      <alignment horizontal="center" vertical="center" wrapText="1" shrinkToFit="1"/>
    </xf>
    <xf numFmtId="0" fontId="7" fillId="4" borderId="17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4" borderId="18" xfId="0" applyFont="1" applyFill="1" applyBorder="1" applyAlignment="1">
      <alignment horizontal="center" vertical="center" shrinkToFit="1"/>
    </xf>
    <xf numFmtId="0" fontId="7" fillId="4" borderId="0" xfId="0" applyFont="1" applyFill="1" applyBorder="1" applyAlignment="1">
      <alignment horizontal="center" vertical="center" shrinkToFit="1"/>
    </xf>
    <xf numFmtId="0" fontId="7" fillId="4" borderId="19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7" fillId="4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9" xfId="0" applyNumberFormat="1" applyFont="1" applyBorder="1" applyAlignment="1">
      <alignment horizontal="center" vertical="center" shrinkToFit="1"/>
    </xf>
    <xf numFmtId="0" fontId="7" fillId="0" borderId="16" xfId="0" applyNumberFormat="1" applyFont="1" applyBorder="1" applyAlignment="1">
      <alignment horizontal="center" vertical="center" shrinkToFit="1"/>
    </xf>
    <xf numFmtId="0" fontId="7" fillId="0" borderId="10" xfId="0" applyNumberFormat="1" applyFont="1" applyBorder="1" applyAlignment="1">
      <alignment horizontal="center" vertical="center" shrinkToFit="1"/>
    </xf>
    <xf numFmtId="176" fontId="7" fillId="0" borderId="22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23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9" fillId="6" borderId="31" xfId="0" applyFont="1" applyFill="1" applyBorder="1" applyAlignment="1">
      <alignment horizontal="right" vertical="center" wrapText="1"/>
    </xf>
    <xf numFmtId="0" fontId="19" fillId="6" borderId="31" xfId="0" applyFont="1" applyFill="1" applyBorder="1" applyAlignment="1">
      <alignment horizontal="right" vertical="center"/>
    </xf>
    <xf numFmtId="0" fontId="19" fillId="6" borderId="32" xfId="0" applyFont="1" applyFill="1" applyBorder="1" applyAlignment="1">
      <alignment horizontal="right" vertical="center"/>
    </xf>
    <xf numFmtId="0" fontId="14" fillId="6" borderId="30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 shrinkToFit="1"/>
    </xf>
    <xf numFmtId="49" fontId="20" fillId="0" borderId="16" xfId="0" applyNumberFormat="1" applyFont="1" applyBorder="1" applyAlignment="1">
      <alignment horizontal="center" vertical="center" shrinkToFit="1"/>
    </xf>
    <xf numFmtId="49" fontId="20" fillId="0" borderId="10" xfId="0" applyNumberFormat="1" applyFont="1" applyBorder="1" applyAlignment="1">
      <alignment horizontal="center" vertical="center" shrinkToFit="1"/>
    </xf>
    <xf numFmtId="176" fontId="20" fillId="0" borderId="9" xfId="0" applyNumberFormat="1" applyFont="1" applyBorder="1" applyAlignment="1">
      <alignment horizontal="center" vertical="center" shrinkToFit="1"/>
    </xf>
    <xf numFmtId="176" fontId="20" fillId="0" borderId="10" xfId="0" applyNumberFormat="1" applyFont="1" applyBorder="1" applyAlignment="1">
      <alignment horizontal="center" vertical="center" shrinkToFit="1"/>
    </xf>
    <xf numFmtId="176" fontId="19" fillId="0" borderId="9" xfId="0" applyNumberFormat="1" applyFont="1" applyBorder="1" applyAlignment="1">
      <alignment horizontal="center" vertical="center" shrinkToFit="1"/>
    </xf>
    <xf numFmtId="176" fontId="19" fillId="0" borderId="10" xfId="0" applyNumberFormat="1" applyFont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0" fontId="20" fillId="0" borderId="9" xfId="0" applyNumberFormat="1" applyFont="1" applyBorder="1" applyAlignment="1">
      <alignment horizontal="center" vertical="center" shrinkToFit="1"/>
    </xf>
    <xf numFmtId="0" fontId="20" fillId="0" borderId="16" xfId="0" applyNumberFormat="1" applyFont="1" applyBorder="1" applyAlignment="1">
      <alignment horizontal="center" vertical="center" shrinkToFit="1"/>
    </xf>
    <xf numFmtId="0" fontId="20" fillId="0" borderId="10" xfId="0" applyNumberFormat="1" applyFont="1" applyBorder="1" applyAlignment="1">
      <alignment horizontal="center" vertical="center" shrinkToFit="1"/>
    </xf>
    <xf numFmtId="176" fontId="20" fillId="0" borderId="22" xfId="0" applyNumberFormat="1" applyFont="1" applyFill="1" applyBorder="1" applyAlignment="1">
      <alignment horizontal="right" vertical="center" shrinkToFit="1"/>
    </xf>
    <xf numFmtId="176" fontId="20" fillId="0" borderId="23" xfId="0" applyNumberFormat="1" applyFont="1" applyFill="1" applyBorder="1" applyAlignment="1">
      <alignment horizontal="right" vertical="center" shrinkToFit="1"/>
    </xf>
    <xf numFmtId="176" fontId="7" fillId="0" borderId="22" xfId="0" applyNumberFormat="1" applyFont="1" applyFill="1" applyBorder="1" applyAlignment="1">
      <alignment horizontal="right" vertical="center" shrinkToFit="1"/>
    </xf>
    <xf numFmtId="176" fontId="7" fillId="0" borderId="23" xfId="0" applyNumberFormat="1" applyFont="1" applyFill="1" applyBorder="1" applyAlignment="1">
      <alignment horizontal="right" vertical="center" shrinkToFit="1"/>
    </xf>
    <xf numFmtId="0" fontId="8" fillId="6" borderId="31" xfId="0" applyFont="1" applyFill="1" applyBorder="1" applyAlignment="1">
      <alignment horizontal="right" vertical="center" wrapText="1"/>
    </xf>
    <xf numFmtId="0" fontId="8" fillId="6" borderId="31" xfId="0" applyFont="1" applyFill="1" applyBorder="1" applyAlignment="1">
      <alignment horizontal="right" vertical="center"/>
    </xf>
    <xf numFmtId="0" fontId="8" fillId="6" borderId="32" xfId="0" applyFont="1" applyFill="1" applyBorder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4482</xdr:colOff>
      <xdr:row>0</xdr:row>
      <xdr:rowOff>36419</xdr:rowOff>
    </xdr:from>
    <xdr:to>
      <xdr:col>5</xdr:col>
      <xdr:colOff>837640</xdr:colOff>
      <xdr:row>1</xdr:row>
      <xdr:rowOff>209550</xdr:rowOff>
    </xdr:to>
    <xdr:sp macro="" textlink="">
      <xdr:nvSpPr>
        <xdr:cNvPr id="2" name="角丸四角形 1"/>
        <xdr:cNvSpPr/>
      </xdr:nvSpPr>
      <xdr:spPr>
        <a:xfrm>
          <a:off x="1680882" y="36419"/>
          <a:ext cx="2023783" cy="554131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2"/>
  <sheetViews>
    <sheetView tabSelected="1" view="pageBreakPreview" zoomScaleNormal="100" zoomScaleSheetLayoutView="100" workbookViewId="0">
      <selection activeCell="B7" sqref="B7:D7"/>
    </sheetView>
  </sheetViews>
  <sheetFormatPr defaultRowHeight="13.5"/>
  <cols>
    <col min="1" max="1" width="4.375" style="1" customWidth="1"/>
    <col min="2" max="2" width="4.625" style="1" customWidth="1"/>
    <col min="3" max="3" width="4.25" style="1" customWidth="1"/>
    <col min="4" max="4" width="8.75" style="1" customWidth="1"/>
    <col min="5" max="6" width="15.625" style="1" customWidth="1"/>
    <col min="7" max="7" width="10.625" style="1" customWidth="1"/>
    <col min="8" max="8" width="5.625" style="1" customWidth="1"/>
    <col min="9" max="9" width="15.625" style="1" customWidth="1"/>
    <col min="10" max="10" width="8.625" style="1" customWidth="1"/>
    <col min="11" max="11" width="16.125" style="1" customWidth="1"/>
    <col min="12" max="12" width="17.75" style="1" customWidth="1"/>
    <col min="13" max="13" width="9" style="1"/>
    <col min="14" max="14" width="11.875" style="1" customWidth="1"/>
    <col min="15" max="16384" width="9" style="1"/>
  </cols>
  <sheetData>
    <row r="1" spans="1:12" s="5" customFormat="1" ht="30" customHeight="1" thickTop="1" thickBot="1">
      <c r="A1" s="71" t="s">
        <v>39</v>
      </c>
      <c r="B1" s="72"/>
      <c r="C1" s="73"/>
      <c r="D1" s="80"/>
      <c r="E1" s="81"/>
      <c r="F1" s="81"/>
      <c r="G1" s="13" t="s">
        <v>11</v>
      </c>
      <c r="H1" s="76"/>
      <c r="I1" s="76"/>
      <c r="J1" s="76"/>
      <c r="K1" s="76"/>
    </row>
    <row r="2" spans="1:12" s="5" customFormat="1" ht="20.100000000000001" customHeight="1" thickTop="1">
      <c r="A2" s="42"/>
      <c r="B2" s="42"/>
      <c r="C2" s="42"/>
      <c r="D2" s="43"/>
      <c r="E2" s="41"/>
      <c r="F2" s="41"/>
      <c r="G2" s="44"/>
      <c r="H2" s="45"/>
      <c r="I2" s="45"/>
      <c r="J2" s="45"/>
      <c r="K2" s="45"/>
    </row>
    <row r="3" spans="1:12" s="36" customFormat="1" ht="17.25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2" ht="25.5" customHeight="1">
      <c r="A4" s="77" t="s">
        <v>48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22"/>
    </row>
    <row r="5" spans="1:12" ht="9.9499999999999993" customHeight="1">
      <c r="D5" s="4"/>
      <c r="E5" s="4"/>
      <c r="F5" s="4"/>
      <c r="G5" s="4"/>
      <c r="H5" s="4"/>
      <c r="I5" s="3"/>
      <c r="J5" s="3"/>
      <c r="K5" s="3"/>
    </row>
    <row r="6" spans="1:12" ht="18.95" customHeight="1">
      <c r="A6" s="18" t="s">
        <v>1</v>
      </c>
      <c r="B6" s="74" t="s">
        <v>0</v>
      </c>
      <c r="C6" s="83"/>
      <c r="D6" s="75"/>
      <c r="E6" s="19" t="s">
        <v>12</v>
      </c>
      <c r="F6" s="20" t="s">
        <v>13</v>
      </c>
      <c r="G6" s="74" t="s">
        <v>14</v>
      </c>
      <c r="H6" s="75"/>
      <c r="I6" s="30" t="s">
        <v>36</v>
      </c>
      <c r="J6" s="78" t="s">
        <v>20</v>
      </c>
      <c r="K6" s="79"/>
    </row>
    <row r="7" spans="1:12" ht="18.95" customHeight="1">
      <c r="A7" s="10" t="s">
        <v>25</v>
      </c>
      <c r="B7" s="86"/>
      <c r="C7" s="87"/>
      <c r="D7" s="88"/>
      <c r="E7" s="59"/>
      <c r="F7" s="60"/>
      <c r="G7" s="84"/>
      <c r="H7" s="85"/>
      <c r="I7" s="68"/>
      <c r="J7" s="69"/>
      <c r="K7" s="70"/>
    </row>
    <row r="8" spans="1:12" ht="18.95" customHeight="1">
      <c r="A8" s="10" t="s">
        <v>2</v>
      </c>
      <c r="B8" s="86"/>
      <c r="C8" s="87"/>
      <c r="D8" s="88"/>
      <c r="E8" s="59"/>
      <c r="F8" s="60"/>
      <c r="G8" s="84"/>
      <c r="H8" s="85"/>
      <c r="I8" s="68"/>
      <c r="J8" s="69"/>
      <c r="K8" s="70"/>
    </row>
    <row r="9" spans="1:12" ht="18.95" customHeight="1">
      <c r="A9" s="10" t="s">
        <v>3</v>
      </c>
      <c r="B9" s="86"/>
      <c r="C9" s="87"/>
      <c r="D9" s="88"/>
      <c r="E9" s="59"/>
      <c r="F9" s="60"/>
      <c r="G9" s="84"/>
      <c r="H9" s="85"/>
      <c r="I9" s="68"/>
      <c r="J9" s="69"/>
      <c r="K9" s="70"/>
    </row>
    <row r="10" spans="1:12" ht="18.95" customHeight="1">
      <c r="A10" s="10" t="s">
        <v>4</v>
      </c>
      <c r="B10" s="86"/>
      <c r="C10" s="87"/>
      <c r="D10" s="88"/>
      <c r="E10" s="59"/>
      <c r="F10" s="60"/>
      <c r="G10" s="84"/>
      <c r="H10" s="85"/>
      <c r="I10" s="68"/>
      <c r="J10" s="69"/>
      <c r="K10" s="70"/>
    </row>
    <row r="11" spans="1:12" ht="18.95" customHeight="1">
      <c r="A11" s="10" t="s">
        <v>5</v>
      </c>
      <c r="B11" s="86"/>
      <c r="C11" s="87"/>
      <c r="D11" s="88"/>
      <c r="E11" s="59"/>
      <c r="F11" s="60"/>
      <c r="G11" s="84"/>
      <c r="H11" s="85"/>
      <c r="I11" s="68"/>
      <c r="J11" s="69"/>
      <c r="K11" s="70"/>
    </row>
    <row r="12" spans="1:12" ht="18.95" customHeight="1">
      <c r="A12" s="10" t="s">
        <v>6</v>
      </c>
      <c r="B12" s="86"/>
      <c r="C12" s="87"/>
      <c r="D12" s="88"/>
      <c r="E12" s="59"/>
      <c r="F12" s="60"/>
      <c r="G12" s="84"/>
      <c r="H12" s="85"/>
      <c r="I12" s="68"/>
      <c r="J12" s="69"/>
      <c r="K12" s="70"/>
    </row>
    <row r="13" spans="1:12" ht="18.95" customHeight="1">
      <c r="A13" s="10" t="s">
        <v>7</v>
      </c>
      <c r="B13" s="86"/>
      <c r="C13" s="87"/>
      <c r="D13" s="88"/>
      <c r="E13" s="59"/>
      <c r="F13" s="60"/>
      <c r="G13" s="84"/>
      <c r="H13" s="85"/>
      <c r="I13" s="68"/>
      <c r="J13" s="69"/>
      <c r="K13" s="70"/>
    </row>
    <row r="14" spans="1:12" ht="18.95" customHeight="1">
      <c r="A14" s="10" t="s">
        <v>8</v>
      </c>
      <c r="B14" s="86"/>
      <c r="C14" s="87"/>
      <c r="D14" s="88"/>
      <c r="E14" s="59"/>
      <c r="F14" s="60"/>
      <c r="G14" s="84"/>
      <c r="H14" s="85"/>
      <c r="I14" s="68"/>
      <c r="J14" s="69"/>
      <c r="K14" s="70"/>
    </row>
    <row r="15" spans="1:12" ht="18.95" customHeight="1">
      <c r="A15" s="10" t="s">
        <v>9</v>
      </c>
      <c r="B15" s="86"/>
      <c r="C15" s="87"/>
      <c r="D15" s="88"/>
      <c r="E15" s="59"/>
      <c r="F15" s="60"/>
      <c r="G15" s="84"/>
      <c r="H15" s="85"/>
      <c r="I15" s="68"/>
      <c r="J15" s="69"/>
      <c r="K15" s="70"/>
    </row>
    <row r="16" spans="1:12" ht="18.95" customHeight="1">
      <c r="A16" s="10" t="s">
        <v>10</v>
      </c>
      <c r="B16" s="86"/>
      <c r="C16" s="87"/>
      <c r="D16" s="88"/>
      <c r="E16" s="59"/>
      <c r="F16" s="60"/>
      <c r="G16" s="84"/>
      <c r="H16" s="85"/>
      <c r="I16" s="68"/>
      <c r="J16" s="69"/>
      <c r="K16" s="70"/>
    </row>
    <row r="17" spans="1:12" ht="8.1" customHeight="1">
      <c r="A17" s="8"/>
      <c r="B17" s="14"/>
      <c r="C17" s="14"/>
      <c r="D17" s="14"/>
      <c r="E17" s="15"/>
      <c r="F17" s="16"/>
      <c r="G17" s="15"/>
      <c r="H17" s="15"/>
      <c r="I17" s="15"/>
      <c r="J17" s="15"/>
      <c r="K17" s="17"/>
    </row>
    <row r="18" spans="1:12" ht="76.5" customHeight="1">
      <c r="A18" s="115" t="s">
        <v>42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23"/>
    </row>
    <row r="19" spans="1:12" ht="28.5" customHeight="1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23"/>
    </row>
    <row r="20" spans="1:12" ht="15.75" customHeight="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23"/>
    </row>
    <row r="21" spans="1:12" ht="25.5" customHeight="1">
      <c r="A21" s="98" t="s">
        <v>49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22"/>
    </row>
    <row r="22" spans="1:12" ht="5.25" customHeight="1"/>
    <row r="23" spans="1:12" ht="15.75" customHeight="1">
      <c r="A23" s="99" t="s">
        <v>1</v>
      </c>
      <c r="B23" s="104" t="s">
        <v>0</v>
      </c>
      <c r="C23" s="105"/>
      <c r="D23" s="106"/>
      <c r="E23" s="89" t="s">
        <v>30</v>
      </c>
      <c r="F23" s="24" t="s">
        <v>43</v>
      </c>
      <c r="G23" s="92" t="s">
        <v>44</v>
      </c>
      <c r="H23" s="93"/>
      <c r="I23" s="29" t="s">
        <v>45</v>
      </c>
      <c r="J23" s="9" t="s">
        <v>46</v>
      </c>
      <c r="K23" s="27" t="s">
        <v>47</v>
      </c>
    </row>
    <row r="24" spans="1:12" ht="29.25" customHeight="1">
      <c r="A24" s="100"/>
      <c r="B24" s="107"/>
      <c r="C24" s="108"/>
      <c r="D24" s="109"/>
      <c r="E24" s="90"/>
      <c r="F24" s="25" t="s">
        <v>33</v>
      </c>
      <c r="G24" s="94" t="s">
        <v>34</v>
      </c>
      <c r="H24" s="95"/>
      <c r="I24" s="28" t="s">
        <v>35</v>
      </c>
      <c r="J24" s="113" t="s">
        <v>19</v>
      </c>
      <c r="K24" s="102" t="s">
        <v>15</v>
      </c>
    </row>
    <row r="25" spans="1:12" ht="18" customHeight="1">
      <c r="A25" s="101"/>
      <c r="B25" s="110"/>
      <c r="C25" s="111"/>
      <c r="D25" s="112"/>
      <c r="E25" s="91"/>
      <c r="F25" s="26" t="s">
        <v>37</v>
      </c>
      <c r="G25" s="96" t="s">
        <v>37</v>
      </c>
      <c r="H25" s="97"/>
      <c r="I25" s="26" t="s">
        <v>37</v>
      </c>
      <c r="J25" s="114"/>
      <c r="K25" s="103"/>
    </row>
    <row r="26" spans="1:12" ht="18.95" customHeight="1">
      <c r="A26" s="10" t="s">
        <v>25</v>
      </c>
      <c r="B26" s="119" t="str">
        <f t="shared" ref="B26:B35" si="0">IF(B7="","",B7)</f>
        <v/>
      </c>
      <c r="C26" s="120"/>
      <c r="D26" s="121"/>
      <c r="E26" s="61"/>
      <c r="F26" s="62"/>
      <c r="G26" s="122"/>
      <c r="H26" s="123"/>
      <c r="I26" s="63"/>
      <c r="J26" s="64"/>
      <c r="K26" s="11">
        <f t="shared" ref="K26" si="1">SUM(F26:I26)*J26</f>
        <v>0</v>
      </c>
    </row>
    <row r="27" spans="1:12" ht="18.95" customHeight="1">
      <c r="A27" s="10" t="s">
        <v>2</v>
      </c>
      <c r="B27" s="116" t="str">
        <f t="shared" si="0"/>
        <v/>
      </c>
      <c r="C27" s="117"/>
      <c r="D27" s="118"/>
      <c r="E27" s="65"/>
      <c r="F27" s="62"/>
      <c r="G27" s="122"/>
      <c r="H27" s="123"/>
      <c r="I27" s="63"/>
      <c r="J27" s="64"/>
      <c r="K27" s="11">
        <f t="shared" ref="K27:K35" si="2">SUM(F27:I27)*J27</f>
        <v>0</v>
      </c>
    </row>
    <row r="28" spans="1:12" ht="18.95" customHeight="1">
      <c r="A28" s="10" t="s">
        <v>3</v>
      </c>
      <c r="B28" s="116" t="str">
        <f t="shared" si="0"/>
        <v/>
      </c>
      <c r="C28" s="117"/>
      <c r="D28" s="118"/>
      <c r="E28" s="65"/>
      <c r="F28" s="62"/>
      <c r="G28" s="122"/>
      <c r="H28" s="123"/>
      <c r="I28" s="63"/>
      <c r="J28" s="64"/>
      <c r="K28" s="11">
        <f t="shared" si="2"/>
        <v>0</v>
      </c>
    </row>
    <row r="29" spans="1:12" ht="18.95" customHeight="1">
      <c r="A29" s="10" t="s">
        <v>29</v>
      </c>
      <c r="B29" s="116" t="str">
        <f t="shared" si="0"/>
        <v/>
      </c>
      <c r="C29" s="117"/>
      <c r="D29" s="118"/>
      <c r="E29" s="65"/>
      <c r="F29" s="62"/>
      <c r="G29" s="122"/>
      <c r="H29" s="123"/>
      <c r="I29" s="63"/>
      <c r="J29" s="64"/>
      <c r="K29" s="11">
        <f t="shared" si="2"/>
        <v>0</v>
      </c>
    </row>
    <row r="30" spans="1:12" ht="18.95" customHeight="1">
      <c r="A30" s="10" t="s">
        <v>5</v>
      </c>
      <c r="B30" s="116" t="str">
        <f t="shared" si="0"/>
        <v/>
      </c>
      <c r="C30" s="117"/>
      <c r="D30" s="118"/>
      <c r="E30" s="65"/>
      <c r="F30" s="62"/>
      <c r="G30" s="122"/>
      <c r="H30" s="123"/>
      <c r="I30" s="63"/>
      <c r="J30" s="64"/>
      <c r="K30" s="11">
        <f t="shared" si="2"/>
        <v>0</v>
      </c>
    </row>
    <row r="31" spans="1:12" ht="18.95" customHeight="1">
      <c r="A31" s="10" t="s">
        <v>6</v>
      </c>
      <c r="B31" s="116" t="str">
        <f t="shared" si="0"/>
        <v/>
      </c>
      <c r="C31" s="117"/>
      <c r="D31" s="118"/>
      <c r="E31" s="65"/>
      <c r="F31" s="62"/>
      <c r="G31" s="122"/>
      <c r="H31" s="123"/>
      <c r="I31" s="63"/>
      <c r="J31" s="64"/>
      <c r="K31" s="11">
        <f t="shared" si="2"/>
        <v>0</v>
      </c>
    </row>
    <row r="32" spans="1:12" ht="18.95" customHeight="1">
      <c r="A32" s="10" t="s">
        <v>7</v>
      </c>
      <c r="B32" s="116" t="str">
        <f t="shared" si="0"/>
        <v/>
      </c>
      <c r="C32" s="117"/>
      <c r="D32" s="118"/>
      <c r="E32" s="65"/>
      <c r="F32" s="62"/>
      <c r="G32" s="122"/>
      <c r="H32" s="123"/>
      <c r="I32" s="63"/>
      <c r="J32" s="64"/>
      <c r="K32" s="11">
        <f t="shared" si="2"/>
        <v>0</v>
      </c>
    </row>
    <row r="33" spans="1:12" ht="18.95" customHeight="1">
      <c r="A33" s="10" t="s">
        <v>8</v>
      </c>
      <c r="B33" s="116" t="str">
        <f t="shared" si="0"/>
        <v/>
      </c>
      <c r="C33" s="117"/>
      <c r="D33" s="118"/>
      <c r="E33" s="65"/>
      <c r="F33" s="62"/>
      <c r="G33" s="122"/>
      <c r="H33" s="123"/>
      <c r="I33" s="63"/>
      <c r="J33" s="64"/>
      <c r="K33" s="11">
        <f t="shared" si="2"/>
        <v>0</v>
      </c>
    </row>
    <row r="34" spans="1:12" ht="18.95" customHeight="1">
      <c r="A34" s="10" t="s">
        <v>9</v>
      </c>
      <c r="B34" s="116" t="str">
        <f t="shared" si="0"/>
        <v/>
      </c>
      <c r="C34" s="117"/>
      <c r="D34" s="118"/>
      <c r="E34" s="65"/>
      <c r="F34" s="62"/>
      <c r="G34" s="122"/>
      <c r="H34" s="123"/>
      <c r="I34" s="63"/>
      <c r="J34" s="64"/>
      <c r="K34" s="11">
        <f t="shared" si="2"/>
        <v>0</v>
      </c>
    </row>
    <row r="35" spans="1:12" ht="18.95" customHeight="1">
      <c r="A35" s="10" t="s">
        <v>10</v>
      </c>
      <c r="B35" s="116" t="str">
        <f t="shared" si="0"/>
        <v/>
      </c>
      <c r="C35" s="117"/>
      <c r="D35" s="118"/>
      <c r="E35" s="65"/>
      <c r="F35" s="62"/>
      <c r="G35" s="122"/>
      <c r="H35" s="123"/>
      <c r="I35" s="63"/>
      <c r="J35" s="64"/>
      <c r="K35" s="11">
        <f t="shared" si="2"/>
        <v>0</v>
      </c>
    </row>
    <row r="36" spans="1:12" ht="18.95" customHeight="1" thickBot="1">
      <c r="A36" s="124" t="s">
        <v>17</v>
      </c>
      <c r="B36" s="125"/>
      <c r="C36" s="125"/>
      <c r="D36" s="125"/>
      <c r="E36" s="125"/>
      <c r="F36" s="125"/>
      <c r="G36" s="125"/>
      <c r="H36" s="125"/>
      <c r="I36" s="125"/>
      <c r="J36" s="33"/>
      <c r="K36" s="21">
        <f>SUM(K26:K35)</f>
        <v>0</v>
      </c>
    </row>
    <row r="37" spans="1:12" ht="18.95" customHeight="1" thickBot="1">
      <c r="A37" s="124" t="s">
        <v>18</v>
      </c>
      <c r="B37" s="125"/>
      <c r="C37" s="125"/>
      <c r="D37" s="125"/>
      <c r="E37" s="125"/>
      <c r="F37" s="125"/>
      <c r="G37" s="125"/>
      <c r="H37" s="125"/>
      <c r="I37" s="125"/>
      <c r="J37" s="35" t="s">
        <v>38</v>
      </c>
      <c r="K37" s="32">
        <f>K36/2</f>
        <v>0</v>
      </c>
    </row>
    <row r="38" spans="1:12" ht="8.1" customHeight="1" thickBot="1">
      <c r="L38" s="31">
        <v>4372000</v>
      </c>
    </row>
    <row r="39" spans="1:12" ht="30" customHeight="1" thickBot="1">
      <c r="A39" s="129" t="s">
        <v>53</v>
      </c>
      <c r="B39" s="130"/>
      <c r="C39" s="130"/>
      <c r="D39" s="130"/>
      <c r="E39" s="130"/>
      <c r="F39" s="130"/>
      <c r="G39" s="126" t="s">
        <v>40</v>
      </c>
      <c r="H39" s="127"/>
      <c r="I39" s="127"/>
      <c r="J39" s="128"/>
      <c r="K39" s="34">
        <f>IF(L38&lt;K37,L38,ROUNDDOWN(K37,-3))</f>
        <v>0</v>
      </c>
    </row>
    <row r="40" spans="1:12" ht="150" customHeight="1">
      <c r="A40" s="115" t="s">
        <v>52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23"/>
    </row>
    <row r="41" spans="1:12" s="2" customFormat="1" ht="18" customHeight="1">
      <c r="B41" s="7"/>
      <c r="C41" s="6"/>
      <c r="D41" s="6"/>
      <c r="E41" s="6"/>
      <c r="F41" s="6"/>
      <c r="G41" s="6"/>
      <c r="H41" s="6"/>
      <c r="I41" s="6"/>
      <c r="J41" s="6"/>
      <c r="K41" s="6"/>
    </row>
    <row r="1122" spans="2:2">
      <c r="B1122" s="1" t="s">
        <v>24</v>
      </c>
    </row>
  </sheetData>
  <sheetProtection sheet="1" objects="1" scenarios="1"/>
  <mergeCells count="73">
    <mergeCell ref="B33:D33"/>
    <mergeCell ref="G39:J39"/>
    <mergeCell ref="A39:F39"/>
    <mergeCell ref="A40:K40"/>
    <mergeCell ref="A37:I37"/>
    <mergeCell ref="A36:I36"/>
    <mergeCell ref="B34:D34"/>
    <mergeCell ref="B35:D35"/>
    <mergeCell ref="G29:H29"/>
    <mergeCell ref="G30:H30"/>
    <mergeCell ref="G33:H33"/>
    <mergeCell ref="G34:H34"/>
    <mergeCell ref="G35:H35"/>
    <mergeCell ref="B30:D30"/>
    <mergeCell ref="B31:D31"/>
    <mergeCell ref="B32:D32"/>
    <mergeCell ref="G31:H31"/>
    <mergeCell ref="G32:H32"/>
    <mergeCell ref="B29:D29"/>
    <mergeCell ref="B7:D7"/>
    <mergeCell ref="B16:D16"/>
    <mergeCell ref="B8:D8"/>
    <mergeCell ref="B9:D9"/>
    <mergeCell ref="B10:D10"/>
    <mergeCell ref="B11:D11"/>
    <mergeCell ref="B12:D12"/>
    <mergeCell ref="G10:H10"/>
    <mergeCell ref="G11:H11"/>
    <mergeCell ref="G12:H12"/>
    <mergeCell ref="B28:D28"/>
    <mergeCell ref="B27:D27"/>
    <mergeCell ref="B26:D26"/>
    <mergeCell ref="G26:H26"/>
    <mergeCell ref="G27:H27"/>
    <mergeCell ref="G28:H28"/>
    <mergeCell ref="G16:H16"/>
    <mergeCell ref="E23:E25"/>
    <mergeCell ref="G23:H23"/>
    <mergeCell ref="G24:H24"/>
    <mergeCell ref="G25:H25"/>
    <mergeCell ref="A21:K21"/>
    <mergeCell ref="A23:A25"/>
    <mergeCell ref="K24:K25"/>
    <mergeCell ref="B23:D25"/>
    <mergeCell ref="J24:J25"/>
    <mergeCell ref="A18:K19"/>
    <mergeCell ref="G13:H13"/>
    <mergeCell ref="B14:D14"/>
    <mergeCell ref="G14:H14"/>
    <mergeCell ref="B13:D13"/>
    <mergeCell ref="B15:D15"/>
    <mergeCell ref="G15:H15"/>
    <mergeCell ref="J8:K8"/>
    <mergeCell ref="J9:K9"/>
    <mergeCell ref="J10:K10"/>
    <mergeCell ref="J11:K11"/>
    <mergeCell ref="A1:C1"/>
    <mergeCell ref="G6:H6"/>
    <mergeCell ref="H1:K1"/>
    <mergeCell ref="A4:K4"/>
    <mergeCell ref="J6:K6"/>
    <mergeCell ref="D1:F1"/>
    <mergeCell ref="A3:K3"/>
    <mergeCell ref="J7:K7"/>
    <mergeCell ref="B6:D6"/>
    <mergeCell ref="G7:H7"/>
    <mergeCell ref="G8:H8"/>
    <mergeCell ref="G9:H9"/>
    <mergeCell ref="J12:K12"/>
    <mergeCell ref="J13:K13"/>
    <mergeCell ref="J14:K14"/>
    <mergeCell ref="J15:K15"/>
    <mergeCell ref="J16:K16"/>
  </mergeCells>
  <phoneticPr fontId="3"/>
  <dataValidations count="1">
    <dataValidation type="list" allowBlank="1" showInputMessage="1" showErrorMessage="1" sqref="E26:E35">
      <formula1>"○,"</formula1>
    </dataValidation>
  </dataValidations>
  <pageMargins left="0.70866141732283472" right="0.39370078740157483" top="0.39370078740157483" bottom="0.39370078740157483" header="0.51181102362204722" footer="0.19685039370078741"/>
  <pageSetup paperSize="9" scale="85" orientation="portrait" r:id="rId1"/>
  <headerFooter alignWithMargins="0">
    <oddFooter>&amp;R&amp;"ＭＳ 明朝,標準"&amp;8平成30年度 医療機関における外国人患者受入れ環境整備事業</oddFooter>
  </headerFooter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22"/>
  <sheetViews>
    <sheetView view="pageBreakPreview" zoomScaleNormal="100" zoomScaleSheetLayoutView="100" workbookViewId="0">
      <selection sqref="A1:C1"/>
    </sheetView>
  </sheetViews>
  <sheetFormatPr defaultRowHeight="13.5"/>
  <cols>
    <col min="1" max="1" width="4.375" style="1" customWidth="1"/>
    <col min="2" max="2" width="4.625" style="1" customWidth="1"/>
    <col min="3" max="3" width="4.25" style="1" customWidth="1"/>
    <col min="4" max="4" width="8.75" style="1" customWidth="1"/>
    <col min="5" max="6" width="15.625" style="1" customWidth="1"/>
    <col min="7" max="7" width="10.625" style="1" customWidth="1"/>
    <col min="8" max="8" width="5.625" style="1" customWidth="1"/>
    <col min="9" max="9" width="15.625" style="1" customWidth="1"/>
    <col min="10" max="10" width="8.625" style="1" customWidth="1"/>
    <col min="11" max="11" width="16.125" style="1" customWidth="1"/>
    <col min="12" max="12" width="17.75" style="1" customWidth="1"/>
    <col min="13" max="13" width="9" style="1"/>
    <col min="14" max="14" width="11.875" style="1" customWidth="1"/>
    <col min="15" max="16384" width="9" style="1"/>
  </cols>
  <sheetData>
    <row r="1" spans="1:12" s="5" customFormat="1" ht="30" customHeight="1" thickTop="1" thickBot="1">
      <c r="A1" s="138" t="s">
        <v>39</v>
      </c>
      <c r="B1" s="139"/>
      <c r="C1" s="140"/>
      <c r="D1" s="80"/>
      <c r="E1" s="81"/>
      <c r="F1" s="81"/>
      <c r="G1" s="13" t="s">
        <v>11</v>
      </c>
      <c r="H1" s="141" t="s">
        <v>54</v>
      </c>
      <c r="I1" s="141"/>
      <c r="J1" s="141"/>
      <c r="K1" s="141"/>
    </row>
    <row r="2" spans="1:12" s="5" customFormat="1" ht="20.100000000000001" customHeight="1" thickTop="1">
      <c r="A2" s="42"/>
      <c r="B2" s="42"/>
      <c r="C2" s="42"/>
      <c r="D2" s="43"/>
      <c r="E2" s="40"/>
      <c r="F2" s="40"/>
      <c r="G2" s="44"/>
      <c r="H2" s="45"/>
      <c r="I2" s="45"/>
      <c r="J2" s="45"/>
      <c r="K2" s="45"/>
    </row>
    <row r="3" spans="1:12" s="36" customFormat="1" ht="17.25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2" ht="25.5" customHeight="1">
      <c r="A4" s="77" t="s">
        <v>48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22"/>
    </row>
    <row r="5" spans="1:12" ht="9.9499999999999993" customHeight="1">
      <c r="D5" s="4"/>
      <c r="E5" s="4"/>
      <c r="F5" s="4"/>
      <c r="G5" s="4"/>
      <c r="H5" s="4"/>
      <c r="I5" s="3"/>
      <c r="J5" s="3"/>
      <c r="K5" s="3"/>
    </row>
    <row r="6" spans="1:12" ht="18.95" customHeight="1">
      <c r="A6" s="18" t="s">
        <v>1</v>
      </c>
      <c r="B6" s="74" t="s">
        <v>0</v>
      </c>
      <c r="C6" s="83"/>
      <c r="D6" s="75"/>
      <c r="E6" s="19" t="s">
        <v>12</v>
      </c>
      <c r="F6" s="39" t="s">
        <v>13</v>
      </c>
      <c r="G6" s="74" t="s">
        <v>14</v>
      </c>
      <c r="H6" s="75"/>
      <c r="I6" s="30" t="s">
        <v>36</v>
      </c>
      <c r="J6" s="78" t="s">
        <v>20</v>
      </c>
      <c r="K6" s="79"/>
    </row>
    <row r="7" spans="1:12" ht="18.95" customHeight="1">
      <c r="A7" s="10" t="s">
        <v>25</v>
      </c>
      <c r="B7" s="131" t="s">
        <v>26</v>
      </c>
      <c r="C7" s="132"/>
      <c r="D7" s="133"/>
      <c r="E7" s="47" t="s">
        <v>16</v>
      </c>
      <c r="F7" s="47" t="s">
        <v>50</v>
      </c>
      <c r="G7" s="134" t="s">
        <v>41</v>
      </c>
      <c r="H7" s="135"/>
      <c r="I7" s="66">
        <v>43405</v>
      </c>
      <c r="J7" s="136" t="s">
        <v>21</v>
      </c>
      <c r="K7" s="137"/>
    </row>
    <row r="8" spans="1:12" ht="18.95" customHeight="1">
      <c r="A8" s="10" t="s">
        <v>2</v>
      </c>
      <c r="B8" s="131" t="s">
        <v>27</v>
      </c>
      <c r="C8" s="132"/>
      <c r="D8" s="133"/>
      <c r="E8" s="47" t="s">
        <v>16</v>
      </c>
      <c r="F8" s="47" t="s">
        <v>51</v>
      </c>
      <c r="G8" s="134" t="s">
        <v>32</v>
      </c>
      <c r="H8" s="135"/>
      <c r="I8" s="66">
        <v>43009</v>
      </c>
      <c r="J8" s="136" t="s">
        <v>22</v>
      </c>
      <c r="K8" s="137"/>
    </row>
    <row r="9" spans="1:12" ht="18.95" customHeight="1">
      <c r="A9" s="10" t="s">
        <v>3</v>
      </c>
      <c r="B9" s="131" t="s">
        <v>28</v>
      </c>
      <c r="C9" s="132"/>
      <c r="D9" s="133"/>
      <c r="E9" s="47" t="s">
        <v>16</v>
      </c>
      <c r="F9" s="47"/>
      <c r="G9" s="134" t="s">
        <v>32</v>
      </c>
      <c r="H9" s="135"/>
      <c r="I9" s="66">
        <v>43191</v>
      </c>
      <c r="J9" s="136" t="s">
        <v>23</v>
      </c>
      <c r="K9" s="137"/>
    </row>
    <row r="10" spans="1:12" ht="18.95" customHeight="1">
      <c r="A10" s="10" t="s">
        <v>4</v>
      </c>
      <c r="B10" s="116"/>
      <c r="C10" s="117"/>
      <c r="D10" s="118"/>
      <c r="E10" s="12"/>
      <c r="F10" s="12"/>
      <c r="G10" s="142"/>
      <c r="H10" s="143"/>
      <c r="I10" s="67"/>
      <c r="J10" s="144"/>
      <c r="K10" s="145"/>
    </row>
    <row r="11" spans="1:12" ht="18.95" customHeight="1">
      <c r="A11" s="10" t="s">
        <v>5</v>
      </c>
      <c r="B11" s="116"/>
      <c r="C11" s="117"/>
      <c r="D11" s="118"/>
      <c r="E11" s="12"/>
      <c r="F11" s="12"/>
      <c r="G11" s="142"/>
      <c r="H11" s="143"/>
      <c r="I11" s="67"/>
      <c r="J11" s="144"/>
      <c r="K11" s="145"/>
    </row>
    <row r="12" spans="1:12" ht="18.95" customHeight="1">
      <c r="A12" s="10" t="s">
        <v>6</v>
      </c>
      <c r="B12" s="116"/>
      <c r="C12" s="117"/>
      <c r="D12" s="118"/>
      <c r="E12" s="12"/>
      <c r="F12" s="12"/>
      <c r="G12" s="142"/>
      <c r="H12" s="143"/>
      <c r="I12" s="67"/>
      <c r="J12" s="144"/>
      <c r="K12" s="145"/>
    </row>
    <row r="13" spans="1:12" ht="18.95" customHeight="1">
      <c r="A13" s="10" t="s">
        <v>7</v>
      </c>
      <c r="B13" s="116"/>
      <c r="C13" s="117"/>
      <c r="D13" s="118"/>
      <c r="E13" s="12"/>
      <c r="F13" s="12"/>
      <c r="G13" s="142"/>
      <c r="H13" s="143"/>
      <c r="I13" s="67"/>
      <c r="J13" s="144"/>
      <c r="K13" s="145"/>
    </row>
    <row r="14" spans="1:12" ht="18.95" customHeight="1">
      <c r="A14" s="10" t="s">
        <v>8</v>
      </c>
      <c r="B14" s="116"/>
      <c r="C14" s="117"/>
      <c r="D14" s="118"/>
      <c r="E14" s="12"/>
      <c r="F14" s="12"/>
      <c r="G14" s="142"/>
      <c r="H14" s="143"/>
      <c r="I14" s="67"/>
      <c r="J14" s="144"/>
      <c r="K14" s="145"/>
    </row>
    <row r="15" spans="1:12" ht="18.95" customHeight="1">
      <c r="A15" s="10" t="s">
        <v>9</v>
      </c>
      <c r="B15" s="116"/>
      <c r="C15" s="117"/>
      <c r="D15" s="118"/>
      <c r="E15" s="12"/>
      <c r="F15" s="12"/>
      <c r="G15" s="142"/>
      <c r="H15" s="143"/>
      <c r="I15" s="67"/>
      <c r="J15" s="144"/>
      <c r="K15" s="145"/>
    </row>
    <row r="16" spans="1:12" ht="18.95" customHeight="1">
      <c r="A16" s="10" t="s">
        <v>10</v>
      </c>
      <c r="B16" s="116"/>
      <c r="C16" s="117"/>
      <c r="D16" s="118"/>
      <c r="E16" s="12"/>
      <c r="F16" s="12"/>
      <c r="G16" s="142"/>
      <c r="H16" s="143"/>
      <c r="I16" s="67"/>
      <c r="J16" s="144"/>
      <c r="K16" s="145"/>
    </row>
    <row r="17" spans="1:12" ht="8.1" customHeight="1">
      <c r="A17" s="8"/>
      <c r="B17" s="14"/>
      <c r="C17" s="14"/>
      <c r="D17" s="14"/>
      <c r="E17" s="15"/>
      <c r="F17" s="16"/>
      <c r="G17" s="15"/>
      <c r="H17" s="15"/>
      <c r="I17" s="15"/>
      <c r="J17" s="15"/>
      <c r="K17" s="17"/>
    </row>
    <row r="18" spans="1:12" ht="76.5" customHeight="1">
      <c r="A18" s="115" t="s">
        <v>42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23"/>
    </row>
    <row r="19" spans="1:12" ht="28.5" customHeight="1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23"/>
    </row>
    <row r="20" spans="1:12" ht="15.75" customHeight="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23"/>
    </row>
    <row r="21" spans="1:12" ht="25.5" customHeight="1">
      <c r="A21" s="98" t="s">
        <v>49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22"/>
    </row>
    <row r="22" spans="1:12" ht="5.25" customHeight="1"/>
    <row r="23" spans="1:12" ht="15.75" customHeight="1">
      <c r="A23" s="99" t="s">
        <v>1</v>
      </c>
      <c r="B23" s="104" t="s">
        <v>0</v>
      </c>
      <c r="C23" s="105"/>
      <c r="D23" s="106"/>
      <c r="E23" s="89" t="s">
        <v>30</v>
      </c>
      <c r="F23" s="24" t="s">
        <v>43</v>
      </c>
      <c r="G23" s="92" t="s">
        <v>44</v>
      </c>
      <c r="H23" s="93"/>
      <c r="I23" s="29" t="s">
        <v>45</v>
      </c>
      <c r="J23" s="9" t="s">
        <v>46</v>
      </c>
      <c r="K23" s="27" t="s">
        <v>47</v>
      </c>
    </row>
    <row r="24" spans="1:12" ht="29.25" customHeight="1">
      <c r="A24" s="100"/>
      <c r="B24" s="107"/>
      <c r="C24" s="108"/>
      <c r="D24" s="109"/>
      <c r="E24" s="90"/>
      <c r="F24" s="25" t="s">
        <v>33</v>
      </c>
      <c r="G24" s="94" t="s">
        <v>34</v>
      </c>
      <c r="H24" s="95"/>
      <c r="I24" s="28" t="s">
        <v>35</v>
      </c>
      <c r="J24" s="113" t="s">
        <v>19</v>
      </c>
      <c r="K24" s="102" t="s">
        <v>15</v>
      </c>
    </row>
    <row r="25" spans="1:12" ht="18" customHeight="1">
      <c r="A25" s="101"/>
      <c r="B25" s="110"/>
      <c r="C25" s="111"/>
      <c r="D25" s="112"/>
      <c r="E25" s="91"/>
      <c r="F25" s="26" t="s">
        <v>37</v>
      </c>
      <c r="G25" s="96" t="s">
        <v>37</v>
      </c>
      <c r="H25" s="97"/>
      <c r="I25" s="26" t="s">
        <v>37</v>
      </c>
      <c r="J25" s="114"/>
      <c r="K25" s="103"/>
    </row>
    <row r="26" spans="1:12" ht="18.95" customHeight="1">
      <c r="A26" s="10" t="s">
        <v>25</v>
      </c>
      <c r="B26" s="146" t="str">
        <f t="shared" ref="B26:B35" si="0">IF(B7="","",B7)</f>
        <v>医療　一郎</v>
      </c>
      <c r="C26" s="147"/>
      <c r="D26" s="148"/>
      <c r="E26" s="51" t="s">
        <v>31</v>
      </c>
      <c r="F26" s="52">
        <v>875000</v>
      </c>
      <c r="G26" s="149">
        <v>175000</v>
      </c>
      <c r="H26" s="150"/>
      <c r="I26" s="53">
        <v>150000</v>
      </c>
      <c r="J26" s="54">
        <v>1</v>
      </c>
      <c r="K26" s="46">
        <f t="shared" ref="K26" si="1">SUM(F26:I26)*J26</f>
        <v>1200000</v>
      </c>
    </row>
    <row r="27" spans="1:12" ht="18.95" customHeight="1">
      <c r="A27" s="10" t="s">
        <v>2</v>
      </c>
      <c r="B27" s="131" t="str">
        <f t="shared" si="0"/>
        <v>医療　二郎</v>
      </c>
      <c r="C27" s="132"/>
      <c r="D27" s="133"/>
      <c r="E27" s="55" t="s">
        <v>31</v>
      </c>
      <c r="F27" s="52">
        <v>600000</v>
      </c>
      <c r="G27" s="149">
        <v>150000</v>
      </c>
      <c r="H27" s="150"/>
      <c r="I27" s="53">
        <v>120000</v>
      </c>
      <c r="J27" s="54">
        <v>1</v>
      </c>
      <c r="K27" s="46">
        <f t="shared" ref="K27:K35" si="2">SUM(F27:I27)*J27</f>
        <v>870000</v>
      </c>
    </row>
    <row r="28" spans="1:12" ht="18.95" customHeight="1">
      <c r="A28" s="10" t="s">
        <v>3</v>
      </c>
      <c r="B28" s="131" t="str">
        <f t="shared" si="0"/>
        <v>医療　三郎</v>
      </c>
      <c r="C28" s="132"/>
      <c r="D28" s="133"/>
      <c r="E28" s="55" t="s">
        <v>31</v>
      </c>
      <c r="F28" s="52">
        <v>500000</v>
      </c>
      <c r="G28" s="149">
        <v>120000</v>
      </c>
      <c r="H28" s="150"/>
      <c r="I28" s="53">
        <v>105250</v>
      </c>
      <c r="J28" s="54">
        <v>0.7</v>
      </c>
      <c r="K28" s="46">
        <f t="shared" si="2"/>
        <v>507674.99999999994</v>
      </c>
    </row>
    <row r="29" spans="1:12" ht="18.95" customHeight="1">
      <c r="A29" s="10" t="s">
        <v>4</v>
      </c>
      <c r="B29" s="116" t="str">
        <f t="shared" si="0"/>
        <v/>
      </c>
      <c r="C29" s="117"/>
      <c r="D29" s="118"/>
      <c r="E29" s="38"/>
      <c r="F29" s="48"/>
      <c r="G29" s="151"/>
      <c r="H29" s="152"/>
      <c r="I29" s="49"/>
      <c r="J29" s="50"/>
      <c r="K29" s="11">
        <f t="shared" si="2"/>
        <v>0</v>
      </c>
    </row>
    <row r="30" spans="1:12" ht="18.95" customHeight="1">
      <c r="A30" s="10" t="s">
        <v>5</v>
      </c>
      <c r="B30" s="116" t="str">
        <f t="shared" si="0"/>
        <v/>
      </c>
      <c r="C30" s="117"/>
      <c r="D30" s="118"/>
      <c r="E30" s="38"/>
      <c r="F30" s="48"/>
      <c r="G30" s="151"/>
      <c r="H30" s="152"/>
      <c r="I30" s="49"/>
      <c r="J30" s="50"/>
      <c r="K30" s="11">
        <f t="shared" si="2"/>
        <v>0</v>
      </c>
    </row>
    <row r="31" spans="1:12" ht="18.95" customHeight="1">
      <c r="A31" s="10" t="s">
        <v>6</v>
      </c>
      <c r="B31" s="116" t="str">
        <f t="shared" si="0"/>
        <v/>
      </c>
      <c r="C31" s="117"/>
      <c r="D31" s="118"/>
      <c r="E31" s="38"/>
      <c r="F31" s="48"/>
      <c r="G31" s="151"/>
      <c r="H31" s="152"/>
      <c r="I31" s="49"/>
      <c r="J31" s="50"/>
      <c r="K31" s="11">
        <f t="shared" si="2"/>
        <v>0</v>
      </c>
    </row>
    <row r="32" spans="1:12" ht="18.95" customHeight="1">
      <c r="A32" s="10" t="s">
        <v>7</v>
      </c>
      <c r="B32" s="116" t="str">
        <f t="shared" si="0"/>
        <v/>
      </c>
      <c r="C32" s="117"/>
      <c r="D32" s="118"/>
      <c r="E32" s="38"/>
      <c r="F32" s="48"/>
      <c r="G32" s="151"/>
      <c r="H32" s="152"/>
      <c r="I32" s="49"/>
      <c r="J32" s="50"/>
      <c r="K32" s="11">
        <f t="shared" si="2"/>
        <v>0</v>
      </c>
    </row>
    <row r="33" spans="1:12" ht="18.95" customHeight="1">
      <c r="A33" s="10" t="s">
        <v>8</v>
      </c>
      <c r="B33" s="116" t="str">
        <f t="shared" si="0"/>
        <v/>
      </c>
      <c r="C33" s="117"/>
      <c r="D33" s="118"/>
      <c r="E33" s="38"/>
      <c r="F33" s="48"/>
      <c r="G33" s="151"/>
      <c r="H33" s="152"/>
      <c r="I33" s="49"/>
      <c r="J33" s="50"/>
      <c r="K33" s="11">
        <f t="shared" si="2"/>
        <v>0</v>
      </c>
    </row>
    <row r="34" spans="1:12" ht="18.95" customHeight="1">
      <c r="A34" s="10" t="s">
        <v>9</v>
      </c>
      <c r="B34" s="116" t="str">
        <f t="shared" si="0"/>
        <v/>
      </c>
      <c r="C34" s="117"/>
      <c r="D34" s="118"/>
      <c r="E34" s="38"/>
      <c r="F34" s="48"/>
      <c r="G34" s="151"/>
      <c r="H34" s="152"/>
      <c r="I34" s="49"/>
      <c r="J34" s="50"/>
      <c r="K34" s="11">
        <f t="shared" si="2"/>
        <v>0</v>
      </c>
    </row>
    <row r="35" spans="1:12" ht="18.95" customHeight="1">
      <c r="A35" s="10" t="s">
        <v>10</v>
      </c>
      <c r="B35" s="116" t="str">
        <f t="shared" si="0"/>
        <v/>
      </c>
      <c r="C35" s="117"/>
      <c r="D35" s="118"/>
      <c r="E35" s="38"/>
      <c r="F35" s="48"/>
      <c r="G35" s="151"/>
      <c r="H35" s="152"/>
      <c r="I35" s="49"/>
      <c r="J35" s="50"/>
      <c r="K35" s="11">
        <f t="shared" si="2"/>
        <v>0</v>
      </c>
    </row>
    <row r="36" spans="1:12" ht="18.95" customHeight="1" thickBot="1">
      <c r="A36" s="124" t="s">
        <v>17</v>
      </c>
      <c r="B36" s="125"/>
      <c r="C36" s="125"/>
      <c r="D36" s="125"/>
      <c r="E36" s="125"/>
      <c r="F36" s="125"/>
      <c r="G36" s="125"/>
      <c r="H36" s="125"/>
      <c r="I36" s="125"/>
      <c r="J36" s="33"/>
      <c r="K36" s="56">
        <f>SUM(K26:K35)</f>
        <v>2577675</v>
      </c>
    </row>
    <row r="37" spans="1:12" ht="18.95" customHeight="1" thickBot="1">
      <c r="A37" s="124" t="s">
        <v>18</v>
      </c>
      <c r="B37" s="125"/>
      <c r="C37" s="125"/>
      <c r="D37" s="125"/>
      <c r="E37" s="125"/>
      <c r="F37" s="125"/>
      <c r="G37" s="125"/>
      <c r="H37" s="125"/>
      <c r="I37" s="125"/>
      <c r="J37" s="35" t="s">
        <v>38</v>
      </c>
      <c r="K37" s="57">
        <f>K36/2</f>
        <v>1288837.5</v>
      </c>
    </row>
    <row r="38" spans="1:12" ht="8.1" customHeight="1" thickBot="1">
      <c r="L38" s="31">
        <v>4372000</v>
      </c>
    </row>
    <row r="39" spans="1:12" ht="30" customHeight="1" thickBot="1">
      <c r="A39" s="129" t="s">
        <v>53</v>
      </c>
      <c r="B39" s="130"/>
      <c r="C39" s="130"/>
      <c r="D39" s="130"/>
      <c r="E39" s="130"/>
      <c r="F39" s="130"/>
      <c r="G39" s="153" t="s">
        <v>40</v>
      </c>
      <c r="H39" s="154"/>
      <c r="I39" s="154"/>
      <c r="J39" s="155"/>
      <c r="K39" s="58">
        <f>IF(L38&lt;K37,L38,ROUNDDOWN(K37,-3))</f>
        <v>1288000</v>
      </c>
    </row>
    <row r="40" spans="1:12" ht="99.95" customHeight="1">
      <c r="A40" s="115" t="s">
        <v>52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23"/>
    </row>
    <row r="41" spans="1:12" s="2" customFormat="1" ht="18" customHeight="1">
      <c r="B41" s="7"/>
      <c r="C41" s="6"/>
      <c r="D41" s="6"/>
      <c r="E41" s="6"/>
      <c r="F41" s="6"/>
      <c r="G41" s="6"/>
      <c r="H41" s="6"/>
      <c r="I41" s="6"/>
      <c r="J41" s="6"/>
      <c r="K41" s="6"/>
    </row>
    <row r="1122" spans="2:2">
      <c r="B1122" s="1" t="s">
        <v>24</v>
      </c>
    </row>
  </sheetData>
  <sheetProtection sheet="1" objects="1" scenarios="1"/>
  <mergeCells count="73">
    <mergeCell ref="A39:F39"/>
    <mergeCell ref="G39:J39"/>
    <mergeCell ref="A40:K40"/>
    <mergeCell ref="B34:D34"/>
    <mergeCell ref="G34:H34"/>
    <mergeCell ref="B35:D35"/>
    <mergeCell ref="G35:H35"/>
    <mergeCell ref="A36:I36"/>
    <mergeCell ref="A37:I37"/>
    <mergeCell ref="B31:D31"/>
    <mergeCell ref="G31:H31"/>
    <mergeCell ref="B32:D32"/>
    <mergeCell ref="G32:H32"/>
    <mergeCell ref="B33:D33"/>
    <mergeCell ref="G33:H33"/>
    <mergeCell ref="B28:D28"/>
    <mergeCell ref="G28:H28"/>
    <mergeCell ref="B29:D29"/>
    <mergeCell ref="G29:H29"/>
    <mergeCell ref="B30:D30"/>
    <mergeCell ref="G30:H30"/>
    <mergeCell ref="B26:D26"/>
    <mergeCell ref="G26:H26"/>
    <mergeCell ref="B27:D27"/>
    <mergeCell ref="G27:H27"/>
    <mergeCell ref="J24:J25"/>
    <mergeCell ref="K24:K25"/>
    <mergeCell ref="G25:H25"/>
    <mergeCell ref="B16:D16"/>
    <mergeCell ref="G16:H16"/>
    <mergeCell ref="J16:K16"/>
    <mergeCell ref="A18:K19"/>
    <mergeCell ref="A21:K21"/>
    <mergeCell ref="A23:A25"/>
    <mergeCell ref="B23:D25"/>
    <mergeCell ref="E23:E25"/>
    <mergeCell ref="G23:H23"/>
    <mergeCell ref="G24:H24"/>
    <mergeCell ref="B14:D14"/>
    <mergeCell ref="G14:H14"/>
    <mergeCell ref="J14:K14"/>
    <mergeCell ref="B15:D15"/>
    <mergeCell ref="G15:H15"/>
    <mergeCell ref="J15:K15"/>
    <mergeCell ref="B12:D12"/>
    <mergeCell ref="G12:H12"/>
    <mergeCell ref="J12:K12"/>
    <mergeCell ref="B13:D13"/>
    <mergeCell ref="G13:H13"/>
    <mergeCell ref="J13:K13"/>
    <mergeCell ref="B10:D10"/>
    <mergeCell ref="G10:H10"/>
    <mergeCell ref="J10:K10"/>
    <mergeCell ref="B11:D11"/>
    <mergeCell ref="G11:H11"/>
    <mergeCell ref="J11:K11"/>
    <mergeCell ref="B8:D8"/>
    <mergeCell ref="G8:H8"/>
    <mergeCell ref="J8:K8"/>
    <mergeCell ref="B9:D9"/>
    <mergeCell ref="G9:H9"/>
    <mergeCell ref="J9:K9"/>
    <mergeCell ref="B7:D7"/>
    <mergeCell ref="G7:H7"/>
    <mergeCell ref="J7:K7"/>
    <mergeCell ref="A1:C1"/>
    <mergeCell ref="D1:F1"/>
    <mergeCell ref="H1:K1"/>
    <mergeCell ref="A3:K3"/>
    <mergeCell ref="A4:K4"/>
    <mergeCell ref="B6:D6"/>
    <mergeCell ref="G6:H6"/>
    <mergeCell ref="J6:K6"/>
  </mergeCells>
  <phoneticPr fontId="3"/>
  <dataValidations count="1">
    <dataValidation type="list" allowBlank="1" showInputMessage="1" showErrorMessage="1" sqref="E26:E35">
      <formula1>"○,"</formula1>
    </dataValidation>
  </dataValidations>
  <pageMargins left="0.70866141732283472" right="0.39370078740157483" top="0.39370078740157483" bottom="0.39370078740157483" header="0.51181102362204722" footer="0.19685039370078741"/>
  <pageSetup paperSize="9" scale="85" orientation="portrait" r:id="rId1"/>
  <headerFooter alignWithMargins="0">
    <oddFooter>&amp;R&amp;"ＭＳ 明朝,標準"&amp;8平成30年度 医療機関における外国人患者受入れ環境整備事業</oddFooter>
  </headerFooter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【様式４（１）】</vt:lpstr>
      <vt:lpstr>【様式４（１）】 記入例</vt:lpstr>
      <vt:lpstr>'【様式４（１）】'!Print_Area</vt:lpstr>
      <vt:lpstr>'【様式４（１）】 記入例'!Print_Area</vt:lpstr>
    </vt:vector>
  </TitlesOfParts>
  <Company>株式会社ニチイ学館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財団</cp:lastModifiedBy>
  <cp:lastPrinted>2018-11-01T01:57:38Z</cp:lastPrinted>
  <dcterms:created xsi:type="dcterms:W3CDTF">2015-03-11T02:43:20Z</dcterms:created>
  <dcterms:modified xsi:type="dcterms:W3CDTF">2018-11-07T07:21:09Z</dcterms:modified>
</cp:coreProperties>
</file>